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vlahos\Downloads\"/>
    </mc:Choice>
  </mc:AlternateContent>
  <xr:revisionPtr revIDLastSave="0" documentId="8_{7F86F2F4-CD0F-41FC-B269-0CD73E9B019B}" xr6:coauthVersionLast="47" xr6:coauthVersionMax="47" xr10:uidLastSave="{00000000-0000-0000-0000-000000000000}"/>
  <bookViews>
    <workbookView xWindow="28680" yWindow="-15" windowWidth="29040" windowHeight="15720" activeTab="1" xr2:uid="{E13E71B5-DDB8-4469-9B77-CE7DB76BA604}"/>
  </bookViews>
  <sheets>
    <sheet name="READ ME" sheetId="2" r:id="rId1"/>
    <sheet name="VITAL 4.0 Risk Calculator ED05"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13" i="1" s="1"/>
</calcChain>
</file>

<file path=xl/sharedStrings.xml><?xml version="1.0" encoding="utf-8"?>
<sst xmlns="http://schemas.openxmlformats.org/spreadsheetml/2006/main" count="42" uniqueCount="40">
  <si>
    <t>Allergen of Interest:</t>
  </si>
  <si>
    <t>Milk</t>
  </si>
  <si>
    <t>Common Serving Sizes (g)</t>
  </si>
  <si>
    <t>Allergen</t>
  </si>
  <si>
    <t>Reference Dose</t>
  </si>
  <si>
    <t>Select Desired Eliciting Dose Criteria:</t>
  </si>
  <si>
    <t>Egg</t>
  </si>
  <si>
    <t>Hazelnut</t>
  </si>
  <si>
    <t>Lupin</t>
  </si>
  <si>
    <t>Serving Size (g):</t>
  </si>
  <si>
    <t>Mustard</t>
  </si>
  <si>
    <t>% Inclusion Rate:</t>
  </si>
  <si>
    <t>Peanut</t>
  </si>
  <si>
    <t>Sesame</t>
  </si>
  <si>
    <t>Reference Dose (mg)</t>
  </si>
  <si>
    <t xml:space="preserve">Shrimp </t>
  </si>
  <si>
    <t>Soy</t>
  </si>
  <si>
    <t>Wheat</t>
  </si>
  <si>
    <t>Level of Concern*</t>
  </si>
  <si>
    <t>ppm allergen protein</t>
  </si>
  <si>
    <t>Cashew</t>
  </si>
  <si>
    <t>Celery</t>
  </si>
  <si>
    <t>*Finished product or ingredient must fall below for compliance</t>
  </si>
  <si>
    <t>Fish</t>
  </si>
  <si>
    <t>Walnut</t>
  </si>
  <si>
    <t>VITAL 4.0 2024 Reference Dose (mg Protein) ED01</t>
  </si>
  <si>
    <t>How to use this calculator for risk-based decision making</t>
  </si>
  <si>
    <t>Please complete the following steps:</t>
  </si>
  <si>
    <t>Select Allergen of Interest:</t>
  </si>
  <si>
    <t>Eliciting Dose Criteria</t>
  </si>
  <si>
    <t>Serving Size</t>
  </si>
  <si>
    <t>% Inclusion Rate</t>
  </si>
  <si>
    <t>Level of concern (ppm)</t>
  </si>
  <si>
    <t>By selecting an allergen from the dropdown menu, this will populate the reference dose field with the appropriate refernce dose value from the VITAL 4.0 table automatically.</t>
  </si>
  <si>
    <t>ED05</t>
  </si>
  <si>
    <t>This value is automatically populated based upon the calculator.  ED05 means that below this elliciting dose, 95% of individuals with a known food allergy to this food will not have an allergic reaction to the food after consuming the chosen serving size.</t>
  </si>
  <si>
    <t>This is an open field which you add serving size in grams for the food being evaluated.  This will impact the overall risk calculation.  For ingredients, the serving size of the food that the ingredient will be used in should be added here.</t>
  </si>
  <si>
    <t>For a finished food product, this should be 100%.  For an ingredient, the percentage should be adjusted based on the amount of this ingredient is used in the formulation of a food.</t>
  </si>
  <si>
    <t>This field populates automatically based upon the allergen of interest that is selected.</t>
  </si>
  <si>
    <t>This value is automatically calculated in parts per million (ppm) based upon all other values entered.  The value listed here indicates the level of allergen that a food or ingredient must test below to be aligned with the ED05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</si>
</sst>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auto="1"/>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164" fontId="0" fillId="0" borderId="0" xfId="0" applyNumberFormat="1"/>
    <xf numFmtId="0" fontId="2" fillId="3" borderId="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0" fillId="6" borderId="1" xfId="0" applyFill="1" applyBorder="1" applyAlignment="1">
      <alignment horizontal="center" wrapText="1"/>
    </xf>
    <xf numFmtId="0" fontId="0" fillId="0" borderId="3" xfId="0" applyBorder="1" applyAlignment="1">
      <alignment horizontal="center" wrapText="1"/>
    </xf>
    <xf numFmtId="164" fontId="0" fillId="0" borderId="2" xfId="0" applyNumberFormat="1" applyBorder="1" applyAlignment="1">
      <alignment horizontal="center" wrapText="1"/>
    </xf>
    <xf numFmtId="0" fontId="0" fillId="0" borderId="7" xfId="0" applyBorder="1" applyAlignment="1">
      <alignment horizontal="center" wrapText="1"/>
    </xf>
    <xf numFmtId="164" fontId="0" fillId="0" borderId="1" xfId="0" applyNumberFormat="1" applyBorder="1" applyAlignment="1">
      <alignment horizontal="center" wrapText="1"/>
    </xf>
    <xf numFmtId="0" fontId="0" fillId="0" borderId="5" xfId="0" applyBorder="1" applyAlignment="1">
      <alignment horizontal="center" wrapText="1"/>
    </xf>
    <xf numFmtId="164" fontId="0" fillId="0" borderId="6" xfId="0" applyNumberFormat="1" applyBorder="1" applyAlignment="1">
      <alignment horizontal="center" wrapText="1"/>
    </xf>
    <xf numFmtId="9" fontId="2" fillId="3" borderId="4" xfId="1"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2" fontId="2" fillId="5" borderId="1" xfId="0" applyNumberFormat="1" applyFont="1" applyFill="1" applyBorder="1" applyAlignment="1" applyProtection="1">
      <alignment horizontal="center" wrapText="1"/>
      <protection hidden="1"/>
    </xf>
    <xf numFmtId="164" fontId="2" fillId="4" borderId="9" xfId="0" applyNumberFormat="1" applyFont="1" applyFill="1" applyBorder="1" applyAlignment="1" applyProtection="1">
      <alignment horizontal="center" vertical="center" wrapText="1"/>
      <protection hidden="1"/>
    </xf>
    <xf numFmtId="0" fontId="0" fillId="0" borderId="0" xfId="0" applyAlignment="1">
      <alignment horizontal="left" vertical="center"/>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7" borderId="22" xfId="0" applyFill="1" applyBorder="1" applyAlignment="1">
      <alignment horizontal="left" wrapText="1"/>
    </xf>
    <xf numFmtId="0" fontId="0" fillId="7" borderId="23" xfId="0" applyFill="1" applyBorder="1" applyAlignment="1">
      <alignment horizontal="left" wrapText="1"/>
    </xf>
    <xf numFmtId="0" fontId="0" fillId="7" borderId="24" xfId="0" applyFill="1" applyBorder="1" applyAlignment="1">
      <alignment horizontal="left" wrapText="1"/>
    </xf>
    <xf numFmtId="0" fontId="2" fillId="7" borderId="17" xfId="0" applyFont="1" applyFill="1" applyBorder="1" applyAlignment="1">
      <alignment horizontal="center" wrapText="1"/>
    </xf>
    <xf numFmtId="0" fontId="2" fillId="7" borderId="18" xfId="0" applyFont="1" applyFill="1" applyBorder="1" applyAlignment="1">
      <alignment horizontal="center" wrapText="1"/>
    </xf>
    <xf numFmtId="0" fontId="2" fillId="7" borderId="19" xfId="0" applyFont="1" applyFill="1" applyBorder="1" applyAlignment="1">
      <alignment horizontal="center" wrapText="1"/>
    </xf>
    <xf numFmtId="0" fontId="0" fillId="0" borderId="2" xfId="0" applyBorder="1" applyAlignment="1">
      <alignment horizontal="left" vertical="center" wrapText="1"/>
    </xf>
    <xf numFmtId="0" fontId="0" fillId="0" borderId="21" xfId="0" applyBorder="1" applyAlignment="1">
      <alignment horizontal="left" vertical="center" wrapText="1"/>
    </xf>
    <xf numFmtId="0" fontId="2" fillId="7" borderId="20"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2" borderId="8" xfId="0" applyFont="1" applyFill="1" applyBorder="1" applyAlignment="1">
      <alignment horizontal="center" wrapText="1"/>
    </xf>
    <xf numFmtId="0" fontId="2" fillId="2" borderId="14"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8618-0C0E-42E0-9C8D-66FDCED6D25E}">
  <dimension ref="A2:O11"/>
  <sheetViews>
    <sheetView workbookViewId="0">
      <selection activeCell="H26" sqref="H26"/>
    </sheetView>
  </sheetViews>
  <sheetFormatPr defaultRowHeight="14.5" x14ac:dyDescent="0.35"/>
  <sheetData>
    <row r="2" spans="1:15" ht="15" thickBot="1" x14ac:dyDescent="0.4"/>
    <row r="3" spans="1:15" ht="15" thickBot="1" x14ac:dyDescent="0.4">
      <c r="A3" s="33" t="s">
        <v>26</v>
      </c>
      <c r="B3" s="34"/>
      <c r="C3" s="34"/>
      <c r="D3" s="34"/>
      <c r="E3" s="34"/>
      <c r="F3" s="34"/>
      <c r="G3" s="34"/>
      <c r="H3" s="34"/>
      <c r="I3" s="34"/>
      <c r="J3" s="34"/>
      <c r="K3" s="34"/>
      <c r="L3" s="34"/>
      <c r="M3" s="34"/>
      <c r="N3" s="34"/>
      <c r="O3" s="35"/>
    </row>
    <row r="4" spans="1:15" ht="15.5" thickTop="1" thickBot="1" x14ac:dyDescent="0.4">
      <c r="A4" s="30" t="s">
        <v>27</v>
      </c>
      <c r="B4" s="31"/>
      <c r="C4" s="31"/>
      <c r="D4" s="31"/>
      <c r="E4" s="31"/>
      <c r="F4" s="31"/>
      <c r="G4" s="31"/>
      <c r="H4" s="31"/>
      <c r="I4" s="31"/>
      <c r="J4" s="31"/>
      <c r="K4" s="31"/>
      <c r="L4" s="31"/>
      <c r="M4" s="31"/>
      <c r="N4" s="31"/>
      <c r="O4" s="32"/>
    </row>
    <row r="5" spans="1:15" ht="44.25" customHeight="1" thickTop="1" x14ac:dyDescent="0.35">
      <c r="A5" s="38" t="s">
        <v>28</v>
      </c>
      <c r="B5" s="39"/>
      <c r="C5" s="39"/>
      <c r="D5" s="36" t="s">
        <v>33</v>
      </c>
      <c r="E5" s="36"/>
      <c r="F5" s="36"/>
      <c r="G5" s="36"/>
      <c r="H5" s="36"/>
      <c r="I5" s="36"/>
      <c r="J5" s="36"/>
      <c r="K5" s="36"/>
      <c r="L5" s="36"/>
      <c r="M5" s="36"/>
      <c r="N5" s="36"/>
      <c r="O5" s="37"/>
    </row>
    <row r="6" spans="1:15" ht="57.75" customHeight="1" x14ac:dyDescent="0.35">
      <c r="A6" s="40" t="s">
        <v>29</v>
      </c>
      <c r="B6" s="41"/>
      <c r="C6" s="41"/>
      <c r="D6" s="26" t="s">
        <v>35</v>
      </c>
      <c r="E6" s="26"/>
      <c r="F6" s="26"/>
      <c r="G6" s="26"/>
      <c r="H6" s="26"/>
      <c r="I6" s="26"/>
      <c r="J6" s="26"/>
      <c r="K6" s="26"/>
      <c r="L6" s="26"/>
      <c r="M6" s="26"/>
      <c r="N6" s="26"/>
      <c r="O6" s="27"/>
    </row>
    <row r="7" spans="1:15" ht="38.25" customHeight="1" x14ac:dyDescent="0.35">
      <c r="A7" s="40" t="s">
        <v>30</v>
      </c>
      <c r="B7" s="41"/>
      <c r="C7" s="41"/>
      <c r="D7" s="26" t="s">
        <v>36</v>
      </c>
      <c r="E7" s="26"/>
      <c r="F7" s="26"/>
      <c r="G7" s="26"/>
      <c r="H7" s="26"/>
      <c r="I7" s="26"/>
      <c r="J7" s="26"/>
      <c r="K7" s="26"/>
      <c r="L7" s="26"/>
      <c r="M7" s="26"/>
      <c r="N7" s="26"/>
      <c r="O7" s="27"/>
    </row>
    <row r="8" spans="1:15" ht="35.25" customHeight="1" x14ac:dyDescent="0.35">
      <c r="A8" s="40" t="s">
        <v>31</v>
      </c>
      <c r="B8" s="41"/>
      <c r="C8" s="41"/>
      <c r="D8" s="26" t="s">
        <v>37</v>
      </c>
      <c r="E8" s="26"/>
      <c r="F8" s="26"/>
      <c r="G8" s="26"/>
      <c r="H8" s="26"/>
      <c r="I8" s="26"/>
      <c r="J8" s="26"/>
      <c r="K8" s="26"/>
      <c r="L8" s="26"/>
      <c r="M8" s="26"/>
      <c r="N8" s="26"/>
      <c r="O8" s="27"/>
    </row>
    <row r="9" spans="1:15" ht="26.25" customHeight="1" x14ac:dyDescent="0.35">
      <c r="A9" s="40" t="s">
        <v>14</v>
      </c>
      <c r="B9" s="41"/>
      <c r="C9" s="41"/>
      <c r="D9" s="26" t="s">
        <v>38</v>
      </c>
      <c r="E9" s="26"/>
      <c r="F9" s="26"/>
      <c r="G9" s="26"/>
      <c r="H9" s="26"/>
      <c r="I9" s="26"/>
      <c r="J9" s="26"/>
      <c r="K9" s="26"/>
      <c r="L9" s="26"/>
      <c r="M9" s="26"/>
      <c r="N9" s="26"/>
      <c r="O9" s="27"/>
    </row>
    <row r="10" spans="1:15" ht="37.5" customHeight="1" thickBot="1" x14ac:dyDescent="0.4">
      <c r="A10" s="42" t="s">
        <v>32</v>
      </c>
      <c r="B10" s="43"/>
      <c r="C10" s="43"/>
      <c r="D10" s="28" t="s">
        <v>39</v>
      </c>
      <c r="E10" s="28"/>
      <c r="F10" s="28"/>
      <c r="G10" s="28"/>
      <c r="H10" s="28"/>
      <c r="I10" s="28"/>
      <c r="J10" s="28"/>
      <c r="K10" s="28"/>
      <c r="L10" s="28"/>
      <c r="M10" s="28"/>
      <c r="N10" s="28"/>
      <c r="O10" s="29"/>
    </row>
    <row r="11" spans="1:15" x14ac:dyDescent="0.35">
      <c r="A11" s="25"/>
      <c r="B11" s="25"/>
      <c r="C11" s="25"/>
      <c r="D11" s="25"/>
      <c r="E11" s="25"/>
      <c r="F11" s="25"/>
      <c r="G11" s="25"/>
      <c r="H11" s="25"/>
      <c r="I11" s="25"/>
      <c r="J11" s="25"/>
      <c r="K11" s="25"/>
      <c r="L11" s="25"/>
      <c r="M11" s="25"/>
      <c r="N11" s="25"/>
      <c r="O11" s="25"/>
    </row>
  </sheetData>
  <mergeCells count="14">
    <mergeCell ref="D9:O9"/>
    <mergeCell ref="D10:O10"/>
    <mergeCell ref="A4:O4"/>
    <mergeCell ref="A3:O3"/>
    <mergeCell ref="D5:O5"/>
    <mergeCell ref="D6:O6"/>
    <mergeCell ref="D7:O7"/>
    <mergeCell ref="D8:O8"/>
    <mergeCell ref="A5:C5"/>
    <mergeCell ref="A6:C6"/>
    <mergeCell ref="A7:C7"/>
    <mergeCell ref="A8:C8"/>
    <mergeCell ref="A9:C9"/>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42D30-1912-4D33-8114-7FE882679A25}">
  <sheetPr>
    <tabColor theme="4" tint="-0.249977111117893"/>
    <pageSetUpPr fitToPage="1"/>
  </sheetPr>
  <dimension ref="A1:I17"/>
  <sheetViews>
    <sheetView tabSelected="1" workbookViewId="0">
      <selection activeCell="C21" sqref="C21"/>
    </sheetView>
  </sheetViews>
  <sheetFormatPr defaultRowHeight="14.5" x14ac:dyDescent="0.35"/>
  <cols>
    <col min="1" max="1" width="59.81640625" customWidth="1"/>
    <col min="2" max="2" width="22" customWidth="1"/>
    <col min="3" max="3" width="29.26953125" customWidth="1"/>
    <col min="4" max="4" width="10.453125" customWidth="1"/>
    <col min="5" max="5" width="21.26953125" customWidth="1"/>
    <col min="6" max="6" width="16.54296875" customWidth="1"/>
    <col min="8" max="8" width="24.1796875" bestFit="1" customWidth="1"/>
  </cols>
  <sheetData>
    <row r="1" spans="1:9" ht="30.75" customHeight="1" x14ac:dyDescent="0.35">
      <c r="A1" s="2" t="s">
        <v>0</v>
      </c>
      <c r="B1" s="22" t="s">
        <v>15</v>
      </c>
      <c r="C1" s="7"/>
      <c r="D1" s="7"/>
      <c r="E1" s="44" t="s">
        <v>25</v>
      </c>
      <c r="F1" s="45"/>
      <c r="G1" s="7"/>
      <c r="H1" s="10" t="s">
        <v>2</v>
      </c>
    </row>
    <row r="2" spans="1:9" ht="15" thickBot="1" x14ac:dyDescent="0.4">
      <c r="A2" s="8"/>
      <c r="B2" s="8"/>
      <c r="C2" s="7"/>
      <c r="D2" s="7"/>
      <c r="E2" s="11" t="s">
        <v>3</v>
      </c>
      <c r="F2" s="12" t="s">
        <v>4</v>
      </c>
      <c r="G2" s="7"/>
      <c r="H2" s="13">
        <v>100</v>
      </c>
    </row>
    <row r="3" spans="1:9" ht="15" thickBot="1" x14ac:dyDescent="0.4">
      <c r="A3" s="3" t="s">
        <v>5</v>
      </c>
      <c r="B3" s="6" t="s">
        <v>34</v>
      </c>
      <c r="C3" s="7"/>
      <c r="D3" s="7"/>
      <c r="E3" s="14" t="s">
        <v>6</v>
      </c>
      <c r="F3" s="15">
        <v>2</v>
      </c>
      <c r="G3" s="7"/>
      <c r="H3" s="13">
        <v>250</v>
      </c>
    </row>
    <row r="4" spans="1:9" x14ac:dyDescent="0.35">
      <c r="A4" s="8"/>
      <c r="B4" s="8"/>
      <c r="C4" s="7"/>
      <c r="D4" s="7"/>
      <c r="E4" s="16" t="s">
        <v>7</v>
      </c>
      <c r="F4" s="17">
        <v>3</v>
      </c>
      <c r="G4" s="7"/>
      <c r="H4" s="7"/>
    </row>
    <row r="5" spans="1:9" ht="15.75" customHeight="1" thickBot="1" x14ac:dyDescent="0.4">
      <c r="A5" s="8"/>
      <c r="B5" s="8"/>
      <c r="C5" s="7"/>
      <c r="D5" s="7"/>
      <c r="E5" s="16" t="s">
        <v>8</v>
      </c>
      <c r="F5" s="17">
        <v>10</v>
      </c>
      <c r="G5" s="7"/>
      <c r="H5" s="7"/>
    </row>
    <row r="6" spans="1:9" ht="15" thickBot="1" x14ac:dyDescent="0.4">
      <c r="A6" s="3" t="s">
        <v>9</v>
      </c>
      <c r="B6" s="21">
        <v>100</v>
      </c>
      <c r="C6" s="7"/>
      <c r="D6" s="7"/>
      <c r="E6" s="16" t="s">
        <v>1</v>
      </c>
      <c r="F6" s="17">
        <v>0.2</v>
      </c>
      <c r="G6" s="7"/>
      <c r="H6" s="7"/>
    </row>
    <row r="7" spans="1:9" ht="15" thickBot="1" x14ac:dyDescent="0.4">
      <c r="A7" s="8"/>
      <c r="B7" s="8"/>
      <c r="C7" s="7"/>
      <c r="D7" s="7"/>
      <c r="E7" s="16" t="s">
        <v>10</v>
      </c>
      <c r="F7" s="17">
        <v>1</v>
      </c>
      <c r="G7" s="7"/>
      <c r="H7" s="7"/>
    </row>
    <row r="8" spans="1:9" x14ac:dyDescent="0.35">
      <c r="A8" s="2" t="s">
        <v>11</v>
      </c>
      <c r="B8" s="20">
        <v>1</v>
      </c>
      <c r="C8" s="7"/>
      <c r="D8" s="7"/>
      <c r="E8" s="16" t="s">
        <v>12</v>
      </c>
      <c r="F8" s="17">
        <v>2</v>
      </c>
      <c r="G8" s="7"/>
      <c r="H8" s="7"/>
      <c r="I8" s="1"/>
    </row>
    <row r="9" spans="1:9" x14ac:dyDescent="0.35">
      <c r="A9" s="8"/>
      <c r="B9" s="8"/>
      <c r="C9" s="7"/>
      <c r="D9" s="7"/>
      <c r="E9" s="16" t="s">
        <v>13</v>
      </c>
      <c r="F9" s="17">
        <v>2</v>
      </c>
      <c r="G9" s="7"/>
      <c r="H9" s="7"/>
      <c r="I9" s="1"/>
    </row>
    <row r="10" spans="1:9" x14ac:dyDescent="0.35">
      <c r="A10" s="9" t="s">
        <v>14</v>
      </c>
      <c r="B10" s="23">
        <f>VLOOKUP(B1,E3:F16,2)</f>
        <v>5</v>
      </c>
      <c r="C10" s="7"/>
      <c r="D10" s="7"/>
      <c r="E10" s="16" t="s">
        <v>15</v>
      </c>
      <c r="F10" s="17">
        <v>200</v>
      </c>
      <c r="G10" s="7"/>
      <c r="H10" s="7"/>
      <c r="I10" s="1"/>
    </row>
    <row r="11" spans="1:9" x14ac:dyDescent="0.35">
      <c r="A11" s="7"/>
      <c r="B11" s="7"/>
      <c r="C11" s="7"/>
      <c r="D11" s="7"/>
      <c r="E11" s="16" t="s">
        <v>16</v>
      </c>
      <c r="F11" s="17">
        <v>10</v>
      </c>
      <c r="G11" s="7"/>
      <c r="H11" s="7"/>
    </row>
    <row r="12" spans="1:9" ht="15" thickBot="1" x14ac:dyDescent="0.4">
      <c r="A12" s="7"/>
      <c r="B12" s="7"/>
      <c r="C12" s="7"/>
      <c r="D12" s="7"/>
      <c r="E12" s="16" t="s">
        <v>17</v>
      </c>
      <c r="F12" s="17">
        <v>5</v>
      </c>
      <c r="G12" s="7"/>
      <c r="H12" s="7"/>
    </row>
    <row r="13" spans="1:9" x14ac:dyDescent="0.35">
      <c r="A13" s="4" t="s">
        <v>18</v>
      </c>
      <c r="B13" s="24">
        <f>(B10/B6)*1000</f>
        <v>50</v>
      </c>
      <c r="C13" s="5" t="s">
        <v>19</v>
      </c>
      <c r="D13" s="7"/>
      <c r="E13" s="16" t="s">
        <v>20</v>
      </c>
      <c r="F13" s="17">
        <v>1</v>
      </c>
      <c r="G13" s="7"/>
      <c r="H13" s="7"/>
    </row>
    <row r="14" spans="1:9" x14ac:dyDescent="0.35">
      <c r="A14" s="7"/>
      <c r="B14" s="7"/>
      <c r="C14" s="7"/>
      <c r="D14" s="7"/>
      <c r="E14" s="16" t="s">
        <v>21</v>
      </c>
      <c r="F14" s="17">
        <v>1</v>
      </c>
      <c r="G14" s="7"/>
      <c r="H14" s="7"/>
    </row>
    <row r="15" spans="1:9" x14ac:dyDescent="0.35">
      <c r="A15" s="8" t="s">
        <v>22</v>
      </c>
      <c r="B15" s="7"/>
      <c r="C15" s="7"/>
      <c r="D15" s="7"/>
      <c r="E15" s="16" t="s">
        <v>23</v>
      </c>
      <c r="F15" s="17">
        <v>5</v>
      </c>
      <c r="G15" s="7"/>
      <c r="H15" s="7"/>
    </row>
    <row r="16" spans="1:9" ht="17.25" customHeight="1" thickBot="1" x14ac:dyDescent="0.4">
      <c r="A16" s="7"/>
      <c r="B16" s="7"/>
      <c r="C16" s="7"/>
      <c r="D16" s="7"/>
      <c r="E16" s="18" t="s">
        <v>24</v>
      </c>
      <c r="F16" s="19">
        <v>1</v>
      </c>
      <c r="G16" s="7"/>
      <c r="H16" s="7"/>
    </row>
    <row r="17" spans="1:8" x14ac:dyDescent="0.35">
      <c r="A17" s="7"/>
      <c r="B17" s="7"/>
      <c r="C17" s="7"/>
      <c r="D17" s="7"/>
      <c r="E17" s="7"/>
      <c r="F17" s="7"/>
      <c r="G17" s="7"/>
      <c r="H17" s="7"/>
    </row>
  </sheetData>
  <sheetProtection algorithmName="SHA-512" hashValue="McwtcCRsFCWyXimhdjtsiKAhKcEDTtBTAe6ImuAc35ihm54TeLiaBHyIQ6wEO49W7CkK56QxuvQ+5zG+QgQMJA==" saltValue="EjRF46zWlKE2Va6+eAd0tw==" spinCount="100000" sheet="1" objects="1" scenarios="1"/>
  <mergeCells count="1">
    <mergeCell ref="E1:F1"/>
  </mergeCells>
  <dataValidations count="3">
    <dataValidation type="list" allowBlank="1" showInputMessage="1" showErrorMessage="1" sqref="B1" xr:uid="{18E99BEB-8B68-477B-8721-8586C3A61A7E}">
      <formula1>$E$3:$E$16</formula1>
    </dataValidation>
    <dataValidation type="whole" operator="greaterThan" showInputMessage="1" showErrorMessage="1" sqref="B6" xr:uid="{A26F37A2-A265-4492-BF83-1C6AD26D475A}">
      <formula1>0</formula1>
    </dataValidation>
    <dataValidation type="decimal" allowBlank="1" showInputMessage="1" showErrorMessage="1" sqref="B8" xr:uid="{002065A5-3D3B-442A-8923-291C01633023}">
      <formula1>0.01</formula1>
      <formula2>100</formula2>
    </dataValidation>
  </dataValidation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VITAL 4.0 Risk Calculator ED05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 Lupo</dc:creator>
  <cp:keywords/>
  <dc:description/>
  <cp:lastModifiedBy>Michael Vlahos</cp:lastModifiedBy>
  <cp:revision/>
  <dcterms:created xsi:type="dcterms:W3CDTF">2021-10-04T20:46:51Z</dcterms:created>
  <dcterms:modified xsi:type="dcterms:W3CDTF">2025-02-17T20:15:18Z</dcterms:modified>
  <cp:category/>
  <cp:contentStatus/>
</cp:coreProperties>
</file>